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evelopment\Development_Users_Shared_Folders\AN\PSA2703 Board Allocation &amp; Tracking\Test Results for each board\"/>
    </mc:Choice>
  </mc:AlternateContent>
  <xr:revisionPtr revIDLastSave="0" documentId="13_ncr:1_{ED114609-3874-4637-9C2F-E251F7E94580}" xr6:coauthVersionLast="46" xr6:coauthVersionMax="46" xr10:uidLastSave="{00000000-0000-0000-0000-000000000000}"/>
  <bookViews>
    <workbookView xWindow="-120" yWindow="-120" windowWidth="29040" windowHeight="15840" xr2:uid="{4C4EF15A-C2B8-40EA-8760-CBF35C2BCAED}"/>
  </bookViews>
  <sheets>
    <sheet name="LO3 tuning range &amp; drive lev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1" l="1"/>
  <c r="B30" i="1"/>
  <c r="D28" i="1"/>
  <c r="D27" i="1"/>
  <c r="D26" i="1"/>
</calcChain>
</file>

<file path=xl/sharedStrings.xml><?xml version="1.0" encoding="utf-8"?>
<sst xmlns="http://schemas.openxmlformats.org/spreadsheetml/2006/main" count="12" uniqueCount="12">
  <si>
    <t>Volts</t>
  </si>
  <si>
    <t>Freq</t>
  </si>
  <si>
    <t>Amplitude</t>
  </si>
  <si>
    <t>Average</t>
  </si>
  <si>
    <t>Min</t>
  </si>
  <si>
    <t>Max</t>
  </si>
  <si>
    <t>The tuning slope is:</t>
  </si>
  <si>
    <t>MHz/Volt</t>
  </si>
  <si>
    <t>LO3 Board 3</t>
  </si>
  <si>
    <t>nom</t>
  </si>
  <si>
    <t>The tuning slop is:</t>
  </si>
  <si>
    <t>(over +/- 10Mhz)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</si>
</sst>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2" fontId="3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400" baseline="0"/>
              <a:t>LO3: Volts v Frequency</a:t>
            </a:r>
          </a:p>
        </c:rich>
      </c:tx>
      <c:layout>
        <c:manualLayout>
          <c:xMode val="edge"/>
          <c:yMode val="edge"/>
          <c:x val="0.23627937953983918"/>
          <c:y val="1.2941285963018492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'LO3 tuning range &amp; drive level'!$C$4</c:f>
              <c:strCache>
                <c:ptCount val="1"/>
                <c:pt idx="0">
                  <c:v>LO3 Board 3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xVal>
            <c:numRef>
              <c:f>'LO3 tuning range &amp; drive level'!$B$6:$B$23</c:f>
              <c:numCache>
                <c:formatCode>General</c:formatCode>
                <c:ptCount val="18"/>
                <c:pt idx="0">
                  <c:v>1</c:v>
                </c:pt>
                <c:pt idx="1">
                  <c:v>1.0509999999999999</c:v>
                </c:pt>
                <c:pt idx="2">
                  <c:v>1.0960000000000001</c:v>
                </c:pt>
                <c:pt idx="3">
                  <c:v>1.139</c:v>
                </c:pt>
                <c:pt idx="4">
                  <c:v>1.179</c:v>
                </c:pt>
                <c:pt idx="5">
                  <c:v>1.2210000000000001</c:v>
                </c:pt>
                <c:pt idx="6">
                  <c:v>1.3</c:v>
                </c:pt>
                <c:pt idx="7">
                  <c:v>1.3759999999999999</c:v>
                </c:pt>
                <c:pt idx="8">
                  <c:v>1.413</c:v>
                </c:pt>
                <c:pt idx="9">
                  <c:v>1.45</c:v>
                </c:pt>
                <c:pt idx="10">
                  <c:v>1.52</c:v>
                </c:pt>
                <c:pt idx="11">
                  <c:v>1.59</c:v>
                </c:pt>
                <c:pt idx="12">
                  <c:v>1.6160000000000001</c:v>
                </c:pt>
                <c:pt idx="13">
                  <c:v>1.756</c:v>
                </c:pt>
                <c:pt idx="14">
                  <c:v>1.8680000000000001</c:v>
                </c:pt>
                <c:pt idx="15">
                  <c:v>1.9019999999999999</c:v>
                </c:pt>
                <c:pt idx="16">
                  <c:v>1.923</c:v>
                </c:pt>
                <c:pt idx="17">
                  <c:v>1.9410000000000001</c:v>
                </c:pt>
              </c:numCache>
            </c:numRef>
          </c:xVal>
          <c:yVal>
            <c:numRef>
              <c:f>'LO3 tuning range &amp; drive level'!$A$6:$A$23</c:f>
              <c:numCache>
                <c:formatCode>General</c:formatCode>
                <c:ptCount val="18"/>
                <c:pt idx="0">
                  <c:v>701</c:v>
                </c:pt>
                <c:pt idx="1">
                  <c:v>705</c:v>
                </c:pt>
                <c:pt idx="2">
                  <c:v>709</c:v>
                </c:pt>
                <c:pt idx="3">
                  <c:v>713</c:v>
                </c:pt>
                <c:pt idx="4">
                  <c:v>717</c:v>
                </c:pt>
                <c:pt idx="5">
                  <c:v>721</c:v>
                </c:pt>
                <c:pt idx="6">
                  <c:v>729</c:v>
                </c:pt>
                <c:pt idx="7">
                  <c:v>737</c:v>
                </c:pt>
                <c:pt idx="8">
                  <c:v>741</c:v>
                </c:pt>
                <c:pt idx="9">
                  <c:v>745</c:v>
                </c:pt>
                <c:pt idx="10">
                  <c:v>753</c:v>
                </c:pt>
                <c:pt idx="11">
                  <c:v>761</c:v>
                </c:pt>
                <c:pt idx="12">
                  <c:v>765</c:v>
                </c:pt>
                <c:pt idx="13">
                  <c:v>781</c:v>
                </c:pt>
                <c:pt idx="14">
                  <c:v>793</c:v>
                </c:pt>
                <c:pt idx="15">
                  <c:v>797</c:v>
                </c:pt>
                <c:pt idx="16">
                  <c:v>799</c:v>
                </c:pt>
                <c:pt idx="17">
                  <c:v>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96-416D-80B2-A2E5AE448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10464"/>
        <c:axId val="61312384"/>
      </c:scatterChart>
      <c:valAx>
        <c:axId val="61310464"/>
        <c:scaling>
          <c:orientation val="minMax"/>
          <c:max val="3"/>
          <c:min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kern="1200" baseline="0">
                    <a:solidFill>
                      <a:srgbClr val="000000"/>
                    </a:solidFill>
                    <a:effectLst/>
                    <a:latin typeface="Arial"/>
                    <a:cs typeface="Arial"/>
                  </a:rPr>
                  <a:t>Tune Voltage</a:t>
                </a:r>
                <a:endParaRPr lang="en-GB">
                  <a:effectLst/>
                </a:endParaRP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312384"/>
        <c:crosses val="autoZero"/>
        <c:crossBetween val="midCat"/>
        <c:majorUnit val="0.2"/>
        <c:minorUnit val="0.2"/>
      </c:valAx>
      <c:valAx>
        <c:axId val="61312384"/>
        <c:scaling>
          <c:orientation val="minMax"/>
          <c:max val="800"/>
          <c:min val="70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aseline="0"/>
                  <a:t>Frequency (MHz</a:t>
                </a:r>
                <a:r>
                  <a:rPr lang="en-GB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1310464"/>
        <c:crossesAt val="0"/>
        <c:crossBetween val="midCat"/>
        <c:majorUnit val="5"/>
      </c:valAx>
    </c:plotArea>
    <c:legend>
      <c:legendPos val="r"/>
      <c:layout>
        <c:manualLayout>
          <c:xMode val="edge"/>
          <c:yMode val="edge"/>
          <c:x val="0.68366791976885488"/>
          <c:y val="0.11288724451612223"/>
          <c:w val="0.28089988751406075"/>
          <c:h val="7.5334341485460019E-2"/>
        </c:manualLayout>
      </c:layout>
      <c:overlay val="1"/>
      <c:spPr>
        <a:solidFill>
          <a:schemeClr val="bg1"/>
        </a:solidFill>
        <a:ln w="15875" cmpd="sng">
          <a:solidFill>
            <a:schemeClr val="tx1"/>
          </a:solidFill>
          <a:prstDash val="solid"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Board 3 LOW VCO LO3 drive TP24 (dBm)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'LO3 tuning range &amp; drive level'!$C$4</c:f>
              <c:strCache>
                <c:ptCount val="1"/>
                <c:pt idx="0">
                  <c:v>LO3 Board 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'LO3 tuning range &amp; drive level'!$A$6:$A$23</c:f>
              <c:numCache>
                <c:formatCode>General</c:formatCode>
                <c:ptCount val="18"/>
                <c:pt idx="0">
                  <c:v>701</c:v>
                </c:pt>
                <c:pt idx="1">
                  <c:v>705</c:v>
                </c:pt>
                <c:pt idx="2">
                  <c:v>709</c:v>
                </c:pt>
                <c:pt idx="3">
                  <c:v>713</c:v>
                </c:pt>
                <c:pt idx="4">
                  <c:v>717</c:v>
                </c:pt>
                <c:pt idx="5">
                  <c:v>721</c:v>
                </c:pt>
                <c:pt idx="6">
                  <c:v>729</c:v>
                </c:pt>
                <c:pt idx="7">
                  <c:v>737</c:v>
                </c:pt>
                <c:pt idx="8">
                  <c:v>741</c:v>
                </c:pt>
                <c:pt idx="9">
                  <c:v>745</c:v>
                </c:pt>
                <c:pt idx="10">
                  <c:v>753</c:v>
                </c:pt>
                <c:pt idx="11">
                  <c:v>761</c:v>
                </c:pt>
                <c:pt idx="12">
                  <c:v>765</c:v>
                </c:pt>
                <c:pt idx="13">
                  <c:v>781</c:v>
                </c:pt>
                <c:pt idx="14">
                  <c:v>793</c:v>
                </c:pt>
                <c:pt idx="15">
                  <c:v>797</c:v>
                </c:pt>
                <c:pt idx="16">
                  <c:v>799</c:v>
                </c:pt>
                <c:pt idx="17">
                  <c:v>801</c:v>
                </c:pt>
              </c:numCache>
            </c:numRef>
          </c:xVal>
          <c:yVal>
            <c:numRef>
              <c:f>'LO3 tuning range &amp; drive level'!$D$6:$D$23</c:f>
              <c:numCache>
                <c:formatCode>General</c:formatCode>
                <c:ptCount val="18"/>
                <c:pt idx="0">
                  <c:v>3.68</c:v>
                </c:pt>
                <c:pt idx="1">
                  <c:v>3.67</c:v>
                </c:pt>
                <c:pt idx="2">
                  <c:v>3.66</c:v>
                </c:pt>
                <c:pt idx="3">
                  <c:v>3.64</c:v>
                </c:pt>
                <c:pt idx="4">
                  <c:v>3.62</c:v>
                </c:pt>
                <c:pt idx="5">
                  <c:v>3.6</c:v>
                </c:pt>
                <c:pt idx="6">
                  <c:v>3.55</c:v>
                </c:pt>
                <c:pt idx="7">
                  <c:v>3.51</c:v>
                </c:pt>
                <c:pt idx="8">
                  <c:v>3.47</c:v>
                </c:pt>
                <c:pt idx="9">
                  <c:v>3.47</c:v>
                </c:pt>
                <c:pt idx="10">
                  <c:v>3.42</c:v>
                </c:pt>
                <c:pt idx="11">
                  <c:v>3.48</c:v>
                </c:pt>
                <c:pt idx="12">
                  <c:v>3.47</c:v>
                </c:pt>
                <c:pt idx="13">
                  <c:v>3.5</c:v>
                </c:pt>
                <c:pt idx="14">
                  <c:v>3.52</c:v>
                </c:pt>
                <c:pt idx="15">
                  <c:v>3.54</c:v>
                </c:pt>
                <c:pt idx="16">
                  <c:v>3.53</c:v>
                </c:pt>
                <c:pt idx="17">
                  <c:v>3.54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CB-40AC-9E5B-B18C1C4FE56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645474623"/>
        <c:axId val="645482527"/>
      </c:scatterChart>
      <c:valAx>
        <c:axId val="645474623"/>
        <c:scaling>
          <c:orientation val="minMax"/>
          <c:max val="800"/>
          <c:min val="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LO3</a:t>
                </a:r>
                <a:r>
                  <a:rPr lang="en-GB" sz="1200" baseline="0"/>
                  <a:t> Frequency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482527"/>
        <c:crossesAt val="-1"/>
        <c:crossBetween val="midCat"/>
        <c:majorUnit val="5"/>
      </c:valAx>
      <c:valAx>
        <c:axId val="645482527"/>
        <c:scaling>
          <c:orientation val="minMax"/>
          <c:max val="5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TP24</a:t>
                </a:r>
                <a:r>
                  <a:rPr lang="en-GB" sz="1200" baseline="0"/>
                  <a:t> LO3 drive (dBm)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474623"/>
        <c:crosses val="autoZero"/>
        <c:crossBetween val="midCat"/>
        <c:majorUnit val="0.2"/>
        <c:minorUnit val="0.1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962369318078568"/>
          <c:y val="0.10698415992696721"/>
          <c:w val="0.11531224769010696"/>
          <c:h val="7.929820351403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</xdr:colOff>
      <xdr:row>4</xdr:row>
      <xdr:rowOff>0</xdr:rowOff>
    </xdr:from>
    <xdr:to>
      <xdr:col>18</xdr:col>
      <xdr:colOff>276225</xdr:colOff>
      <xdr:row>28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8BA7F2-80F9-42F3-B81E-EB8A79DF10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31</xdr:row>
      <xdr:rowOff>19049</xdr:rowOff>
    </xdr:from>
    <xdr:to>
      <xdr:col>20</xdr:col>
      <xdr:colOff>190500</xdr:colOff>
      <xdr:row>54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68D307-9F99-4C51-9E14-2DE39A87B2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51EAD-E978-49A4-9DB0-3DA285BFD193}">
  <dimension ref="A4:E37"/>
  <sheetViews>
    <sheetView tabSelected="1" topLeftCell="A4" workbookViewId="0">
      <selection activeCell="A35" sqref="A35"/>
    </sheetView>
  </sheetViews>
  <sheetFormatPr defaultRowHeight="15" x14ac:dyDescent="0.25"/>
  <cols>
    <col min="1" max="1" width="20.85546875" bestFit="1" customWidth="1"/>
    <col min="3" max="3" width="14.28515625" bestFit="1" customWidth="1"/>
    <col min="4" max="4" width="12.42578125" bestFit="1" customWidth="1"/>
    <col min="8" max="8" width="32" bestFit="1" customWidth="1"/>
  </cols>
  <sheetData>
    <row r="4" spans="1:5" x14ac:dyDescent="0.25">
      <c r="C4" s="1" t="s">
        <v>8</v>
      </c>
    </row>
    <row r="5" spans="1:5" x14ac:dyDescent="0.25">
      <c r="A5" s="1" t="s">
        <v>1</v>
      </c>
      <c r="B5" s="1" t="s">
        <v>0</v>
      </c>
      <c r="C5" s="1"/>
      <c r="D5" s="1" t="s">
        <v>2</v>
      </c>
    </row>
    <row r="6" spans="1:5" x14ac:dyDescent="0.25">
      <c r="A6">
        <v>701</v>
      </c>
      <c r="B6">
        <v>1</v>
      </c>
      <c r="D6">
        <v>3.68</v>
      </c>
    </row>
    <row r="7" spans="1:5" x14ac:dyDescent="0.25">
      <c r="A7">
        <v>705</v>
      </c>
      <c r="B7">
        <v>1.0509999999999999</v>
      </c>
      <c r="D7">
        <v>3.67</v>
      </c>
    </row>
    <row r="8" spans="1:5" x14ac:dyDescent="0.25">
      <c r="A8">
        <v>709</v>
      </c>
      <c r="B8">
        <v>1.0960000000000001</v>
      </c>
      <c r="D8">
        <v>3.66</v>
      </c>
    </row>
    <row r="9" spans="1:5" x14ac:dyDescent="0.25">
      <c r="A9">
        <v>713</v>
      </c>
      <c r="B9">
        <v>1.139</v>
      </c>
      <c r="D9">
        <v>3.64</v>
      </c>
    </row>
    <row r="10" spans="1:5" x14ac:dyDescent="0.25">
      <c r="A10">
        <v>717</v>
      </c>
      <c r="B10">
        <v>1.179</v>
      </c>
      <c r="D10">
        <v>3.62</v>
      </c>
    </row>
    <row r="11" spans="1:5" x14ac:dyDescent="0.25">
      <c r="A11">
        <v>721</v>
      </c>
      <c r="B11">
        <v>1.2210000000000001</v>
      </c>
      <c r="D11">
        <v>3.6</v>
      </c>
    </row>
    <row r="12" spans="1:5" x14ac:dyDescent="0.25">
      <c r="A12" s="6">
        <v>729</v>
      </c>
      <c r="B12" s="6">
        <v>1.3</v>
      </c>
      <c r="D12">
        <v>3.55</v>
      </c>
    </row>
    <row r="13" spans="1:5" x14ac:dyDescent="0.25">
      <c r="A13">
        <v>737</v>
      </c>
      <c r="B13">
        <v>1.3759999999999999</v>
      </c>
      <c r="D13">
        <v>3.51</v>
      </c>
    </row>
    <row r="14" spans="1:5" x14ac:dyDescent="0.25">
      <c r="A14" s="2">
        <v>741</v>
      </c>
      <c r="B14" s="2">
        <v>1.413</v>
      </c>
      <c r="C14" s="2"/>
      <c r="D14" s="2">
        <v>3.47</v>
      </c>
      <c r="E14" t="s">
        <v>9</v>
      </c>
    </row>
    <row r="15" spans="1:5" x14ac:dyDescent="0.25">
      <c r="A15">
        <v>745</v>
      </c>
      <c r="B15">
        <v>1.45</v>
      </c>
      <c r="D15">
        <v>3.47</v>
      </c>
    </row>
    <row r="16" spans="1:5" x14ac:dyDescent="0.25">
      <c r="A16">
        <v>753</v>
      </c>
      <c r="B16">
        <v>1.52</v>
      </c>
      <c r="D16">
        <v>3.42</v>
      </c>
    </row>
    <row r="17" spans="1:4" x14ac:dyDescent="0.25">
      <c r="A17">
        <v>761</v>
      </c>
      <c r="B17">
        <v>1.59</v>
      </c>
      <c r="D17">
        <v>3.48</v>
      </c>
    </row>
    <row r="18" spans="1:4" x14ac:dyDescent="0.25">
      <c r="A18">
        <v>765</v>
      </c>
      <c r="B18">
        <v>1.6160000000000001</v>
      </c>
      <c r="D18">
        <v>3.47</v>
      </c>
    </row>
    <row r="19" spans="1:4" x14ac:dyDescent="0.25">
      <c r="A19">
        <v>781</v>
      </c>
      <c r="B19">
        <v>1.756</v>
      </c>
      <c r="D19">
        <v>3.5</v>
      </c>
    </row>
    <row r="20" spans="1:4" x14ac:dyDescent="0.25">
      <c r="A20">
        <v>793</v>
      </c>
      <c r="B20">
        <v>1.8680000000000001</v>
      </c>
      <c r="D20">
        <v>3.52</v>
      </c>
    </row>
    <row r="21" spans="1:4" x14ac:dyDescent="0.25">
      <c r="A21">
        <v>797</v>
      </c>
      <c r="B21">
        <v>1.9019999999999999</v>
      </c>
      <c r="D21">
        <v>3.54</v>
      </c>
    </row>
    <row r="22" spans="1:4" x14ac:dyDescent="0.25">
      <c r="A22">
        <v>799</v>
      </c>
      <c r="B22">
        <v>1.923</v>
      </c>
      <c r="D22">
        <v>3.53</v>
      </c>
    </row>
    <row r="23" spans="1:4" x14ac:dyDescent="0.25">
      <c r="A23">
        <v>801</v>
      </c>
      <c r="B23">
        <v>1.9410000000000001</v>
      </c>
      <c r="D23">
        <v>3.54</v>
      </c>
    </row>
    <row r="26" spans="1:4" x14ac:dyDescent="0.25">
      <c r="C26" s="2" t="s">
        <v>3</v>
      </c>
      <c r="D26" s="3">
        <f>AVERAGE(D6:D23)</f>
        <v>3.5483333333333333</v>
      </c>
    </row>
    <row r="27" spans="1:4" x14ac:dyDescent="0.25">
      <c r="C27" s="2" t="s">
        <v>4</v>
      </c>
      <c r="D27" s="2">
        <f>MIN(D6:D23)</f>
        <v>3.42</v>
      </c>
    </row>
    <row r="28" spans="1:4" x14ac:dyDescent="0.25">
      <c r="C28" s="2" t="s">
        <v>5</v>
      </c>
      <c r="D28" s="2">
        <f>MAX(D6:D23)</f>
        <v>3.68</v>
      </c>
    </row>
    <row r="30" spans="1:4" x14ac:dyDescent="0.25">
      <c r="A30" s="4" t="s">
        <v>6</v>
      </c>
      <c r="B30" s="5">
        <f>(A23-A6)/(B23-B6)</f>
        <v>106.26992561105206</v>
      </c>
      <c r="C30" s="4" t="s">
        <v>7</v>
      </c>
    </row>
    <row r="33" spans="1:4" x14ac:dyDescent="0.25">
      <c r="A33" t="s">
        <v>10</v>
      </c>
      <c r="B33" s="5">
        <f>(A17-A12)/(B17-B12)</f>
        <v>110.34482758620689</v>
      </c>
      <c r="C33" s="2"/>
      <c r="D33" s="3"/>
    </row>
    <row r="34" spans="1:4" x14ac:dyDescent="0.25">
      <c r="A34" t="s">
        <v>11</v>
      </c>
      <c r="C34" s="2"/>
      <c r="D34" s="2"/>
    </row>
    <row r="35" spans="1:4" x14ac:dyDescent="0.25">
      <c r="C35" s="2"/>
      <c r="D35" s="2"/>
    </row>
    <row r="37" spans="1:4" x14ac:dyDescent="0.25">
      <c r="A37" s="4"/>
      <c r="B37" s="5"/>
      <c r="C37" s="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LO3 tuning range &amp; drive 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Development Engineer1</dc:creator>
  <cp:lastModifiedBy>Development Engineer1</cp:lastModifiedBy>
  <dcterms:created xsi:type="dcterms:W3CDTF">2021-02-24T15:25:26Z</dcterms:created>
  <dcterms:modified xsi:type="dcterms:W3CDTF">2021-03-03T13:17:12Z</dcterms:modified>
</cp:coreProperties>
</file>